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433230\OneDrive - Honeywell\1 Geir Pedersveen\0001 Kontrollskjemaer Geir\"/>
    </mc:Choice>
  </mc:AlternateContent>
  <xr:revisionPtr revIDLastSave="0" documentId="13_ncr:1_{9A8820F5-77E0-4F61-B4A3-037373A349B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Kurs 1" sheetId="1" r:id="rId1"/>
    <sheet name="Kurs 2" sheetId="5" r:id="rId2"/>
    <sheet name="Kurs 3" sheetId="6" r:id="rId3"/>
    <sheet name="Kurs 4" sheetId="7" r:id="rId4"/>
    <sheet name="Kurs 5" sheetId="3" r:id="rId5"/>
    <sheet name="Kurs 6" sheetId="4" r:id="rId6"/>
    <sheet name="Kurs 7 " sheetId="8" r:id="rId7"/>
    <sheet name="Kurs 8 " sheetId="9" r:id="rId8"/>
    <sheet name="Kurs 9" sheetId="10" r:id="rId9"/>
    <sheet name="Kurs 10" sheetId="11" r:id="rId10"/>
    <sheet name="Kurs 11" sheetId="12" r:id="rId11"/>
    <sheet name="Kurs 12" sheetId="13" r:id="rId12"/>
    <sheet name="Oppslag" sheetId="2" state="hidden" r:id="rId13"/>
  </sheets>
  <definedNames>
    <definedName name="_xlnm._FilterDatabase" localSheetId="12" hidden="1">Oppslag!$A$1:$E$1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3" l="1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A2" i="2" l="1"/>
  <c r="A3" i="2"/>
  <c r="A11" i="2"/>
  <c r="A10" i="2"/>
  <c r="A13" i="2"/>
  <c r="A14" i="2"/>
  <c r="A5" i="2"/>
  <c r="A22" i="2"/>
  <c r="A21" i="2"/>
  <c r="A23" i="2"/>
  <c r="A12" i="2"/>
  <c r="A9" i="2"/>
  <c r="A8" i="2"/>
  <c r="A17" i="2"/>
  <c r="A4" i="2"/>
  <c r="A18" i="2"/>
  <c r="A6" i="2"/>
  <c r="A7" i="2"/>
  <c r="A16" i="2"/>
  <c r="A15" i="2"/>
  <c r="A20" i="2"/>
  <c r="A19" i="2"/>
  <c r="G18" i="1"/>
  <c r="G6" i="1" l="1"/>
  <c r="G10" i="1"/>
  <c r="G21" i="1"/>
  <c r="G13" i="1"/>
  <c r="G20" i="1"/>
  <c r="G12" i="1"/>
  <c r="G19" i="1"/>
  <c r="G11" i="1"/>
  <c r="G5" i="1"/>
  <c r="G17" i="1"/>
  <c r="G9" i="1"/>
  <c r="G24" i="1"/>
  <c r="G16" i="1"/>
  <c r="G8" i="1"/>
  <c r="G23" i="1"/>
  <c r="G15" i="1"/>
  <c r="G7" i="1"/>
  <c r="G22" i="1"/>
  <c r="G14" i="1"/>
</calcChain>
</file>

<file path=xl/sharedStrings.xml><?xml version="1.0" encoding="utf-8"?>
<sst xmlns="http://schemas.openxmlformats.org/spreadsheetml/2006/main" count="213" uniqueCount="72">
  <si>
    <t>Sentral Nr.</t>
  </si>
  <si>
    <t>Kurs Nr.</t>
  </si>
  <si>
    <t>Tekster Nødlysanlegg CBS Euro</t>
  </si>
  <si>
    <t>Lampe Nr.</t>
  </si>
  <si>
    <t>Kundetekst, plassering</t>
  </si>
  <si>
    <t>ML</t>
  </si>
  <si>
    <t>LL</t>
  </si>
  <si>
    <t>290057.S10</t>
  </si>
  <si>
    <t>UniLED Combi SET-10 230V w/Pict Centr</t>
  </si>
  <si>
    <t>138002.S10</t>
  </si>
  <si>
    <t>138002.S30</t>
  </si>
  <si>
    <t>138010.S10</t>
  </si>
  <si>
    <t>ImperLED Combi SET-10 IP65 230V w/pict Centr</t>
  </si>
  <si>
    <t>ImperLED Combi SET-30 IP65 230V w/pict Centr</t>
  </si>
  <si>
    <t>MultiLED PRO Combi SET-10 IP40 230V w/pict Centr</t>
  </si>
  <si>
    <t>MultiLED Combi SET-10 230V w/pict Centr</t>
  </si>
  <si>
    <t>artnr</t>
  </si>
  <si>
    <t>navn</t>
  </si>
  <si>
    <t>4,8W</t>
  </si>
  <si>
    <t>3,8W</t>
  </si>
  <si>
    <t>3,6W</t>
  </si>
  <si>
    <t>3,7W</t>
  </si>
  <si>
    <t>138087.S10</t>
  </si>
  <si>
    <t>138126.S10</t>
  </si>
  <si>
    <t>138004.S10</t>
  </si>
  <si>
    <t>138011.S10</t>
  </si>
  <si>
    <t>ExiLED M 25m SET-10 230V w/pict Centr</t>
  </si>
  <si>
    <t>ExiLED M 40m SET-10 230V w/pict Centr</t>
  </si>
  <si>
    <t>Cube M 50m SET-10 230V w/pict Centr</t>
  </si>
  <si>
    <t>MaxLED M 26m SET-10 230V w/pict Centr</t>
  </si>
  <si>
    <t>MaxLED M 47m SET-10 230V w/pict Centr</t>
  </si>
  <si>
    <t>MaxLED M 65m SET-10 230V w/pict Centr</t>
  </si>
  <si>
    <t>ExitLED PRO M 30m SET-10 230V w/pict Centr</t>
  </si>
  <si>
    <t>2,5W</t>
  </si>
  <si>
    <t>3W</t>
  </si>
  <si>
    <t>4W</t>
  </si>
  <si>
    <t>3,1W</t>
  </si>
  <si>
    <t>5,4W</t>
  </si>
  <si>
    <t>7,7W</t>
  </si>
  <si>
    <t>Kombi</t>
  </si>
  <si>
    <t>138173.S30</t>
  </si>
  <si>
    <t>138173.S10</t>
  </si>
  <si>
    <t>Ova-OmniLED Recessed Spot ER/AP SET-10 230V Centr</t>
  </si>
  <si>
    <t>4,6W</t>
  </si>
  <si>
    <t>Ova-OmniLED Square Surface ER/AP SET-10 230V Centr</t>
  </si>
  <si>
    <t>Ova-OmniLED PRO Round R ER/AP SET-10 230V Centr</t>
  </si>
  <si>
    <t>3,95W</t>
  </si>
  <si>
    <t>Ova-OmniLED PRO Round ER/AP SET-10 230V Centr</t>
  </si>
  <si>
    <t>SeqLED ER SET-30 230V Centr</t>
  </si>
  <si>
    <t>SeqLED SET-10 230V Centr</t>
  </si>
  <si>
    <t>SeqLED E SET-30 230V Centr</t>
  </si>
  <si>
    <t>AgoraLED IP65 2X6W SET-30 230V Centr</t>
  </si>
  <si>
    <t>21,6W</t>
  </si>
  <si>
    <t>AgoraLED IP65 2X6W SET-10 230V Centr</t>
  </si>
  <si>
    <t>AeriLED AP High Ceiling SET-10 230V Centr</t>
  </si>
  <si>
    <t>Effekt</t>
  </si>
  <si>
    <t>type</t>
  </si>
  <si>
    <t>Samlet</t>
  </si>
  <si>
    <t>138003.S10</t>
  </si>
  <si>
    <t>138005.S10</t>
  </si>
  <si>
    <t>138005.S30</t>
  </si>
  <si>
    <t>138006.S10</t>
  </si>
  <si>
    <t>138007.S10</t>
  </si>
  <si>
    <t>138008.S10</t>
  </si>
  <si>
    <t>138177.S10</t>
  </si>
  <si>
    <t>138410.S30</t>
  </si>
  <si>
    <t>290073.S10</t>
  </si>
  <si>
    <t>290253.S10</t>
  </si>
  <si>
    <t>290255.S10</t>
  </si>
  <si>
    <t>290254.S10</t>
  </si>
  <si>
    <t>Type armatur (Velg fra nedtrekk)</t>
  </si>
  <si>
    <t>Kryss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</si>
</sst>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4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6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1" xfId="0" applyFont="1" applyFill="1" applyBorder="1"/>
    <xf numFmtId="0" fontId="1" fillId="3" borderId="6" xfId="0" applyFont="1" applyFill="1" applyBorder="1"/>
    <xf numFmtId="0" fontId="0" fillId="0" borderId="6" xfId="0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0" xfId="0" applyBorder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77596-E724-4BD5-986B-2E8C2A50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F30C3E-C292-4BFC-9628-B6C238258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4C8E7C-73C2-4D38-B651-1156A12A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E34E89-E772-46B1-B9C3-068D7D58C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3DF7C-0D36-4FD7-9E6B-5A3F28195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2384BF-5BC9-42A2-B4E6-779556B03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D2DF0-D620-40F3-9EBA-59F8101E9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E34D37-69E3-4A45-B46A-004836F99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EF943F-4B03-4AD1-9694-AA6B6503E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0A0557-BD5C-43A8-B001-6DE9ACC4B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2C4FE3-E9A7-4FB1-875A-3418E4474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2724150</xdr:colOff>
      <xdr:row>0</xdr:row>
      <xdr:rowOff>38100</xdr:rowOff>
    </xdr:from>
    <xdr:to>
      <xdr:col>5</xdr:col>
      <xdr:colOff>1343025</xdr:colOff>
      <xdr:row>1</xdr:row>
      <xdr:rowOff>301996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00FF5A-7A82-4CEE-968B-2AAFEDAA3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8100"/>
          <a:ext cx="2190750" cy="692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1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I2:O7"/>
    <mergeCell ref="B14:C14"/>
    <mergeCell ref="B15:C15"/>
    <mergeCell ref="B16:C16"/>
    <mergeCell ref="B17:C17"/>
    <mergeCell ref="C1:C2"/>
    <mergeCell ref="E1:G2"/>
    <mergeCell ref="B4:C4"/>
    <mergeCell ref="B5:C5"/>
    <mergeCell ref="B6:C6"/>
    <mergeCell ref="B7:C7"/>
    <mergeCell ref="B18:C18"/>
    <mergeCell ref="B19:C19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145233-CE3A-41ED-B12B-0E8EAACC3DA1}">
          <x14:formula1>
            <xm:f>Oppslag!$A$2:$A$29</xm:f>
          </x14:formula1>
          <xm:sqref>F5:F24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ACB6-93AB-4E8B-B42A-AEED82D5F69B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10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6FA05F3-22B5-4305-9B99-42905CCF0BCB}">
          <x14:formula1>
            <xm:f>Oppslag!$A$2:$A$29</xm:f>
          </x14:formula1>
          <xm:sqref>F5:F24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AE5F-C7C0-4B0B-AF2D-AC8CC56D5671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11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9E0957-B1DD-433D-8548-CE159EA0B7B8}">
          <x14:formula1>
            <xm:f>Oppslag!$A$2:$A$29</xm:f>
          </x14:formula1>
          <xm:sqref>F5:F24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51A8-FBED-4BEA-8886-A83343FF05D2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12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B14579-5680-4CE9-A2A5-38C83ECDAB39}">
          <x14:formula1>
            <xm:f>Oppslag!$A$2:$A$29</xm:f>
          </x14:formula1>
          <xm:sqref>F5:F24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00B8F-16DC-4E85-A6A9-B54BF25E48CE}">
  <dimension ref="A1:E23"/>
  <sheetViews>
    <sheetView workbookViewId="0">
      <selection activeCell="D15" sqref="D15"/>
    </sheetView>
  </sheetViews>
  <sheetFormatPr defaultRowHeight="15" x14ac:dyDescent="0.25"/>
  <cols>
    <col min="1" max="1" width="47.5703125" customWidth="1"/>
    <col min="2" max="2" width="46.85546875" bestFit="1" customWidth="1"/>
  </cols>
  <sheetData>
    <row r="1" spans="1:5" x14ac:dyDescent="0.25">
      <c r="A1" t="s">
        <v>57</v>
      </c>
      <c r="B1" t="s">
        <v>16</v>
      </c>
      <c r="C1" t="s">
        <v>17</v>
      </c>
      <c r="D1" t="s">
        <v>55</v>
      </c>
      <c r="E1" t="s">
        <v>56</v>
      </c>
    </row>
    <row r="2" spans="1:5" x14ac:dyDescent="0.25">
      <c r="A2" t="str">
        <f t="shared" ref="A2:A23" si="0">CONCATENATE(B2," - ",C2)</f>
        <v>138002.S10 - ImperLED Combi SET-10 IP65 230V w/pict Centr</v>
      </c>
      <c r="B2" t="s">
        <v>9</v>
      </c>
      <c r="C2" t="s">
        <v>12</v>
      </c>
      <c r="D2" t="s">
        <v>19</v>
      </c>
      <c r="E2" t="s">
        <v>39</v>
      </c>
    </row>
    <row r="3" spans="1:5" x14ac:dyDescent="0.25">
      <c r="A3" t="str">
        <f t="shared" si="0"/>
        <v>138002.S30 - ImperLED Combi SET-30 IP65 230V w/pict Centr</v>
      </c>
      <c r="B3" t="s">
        <v>10</v>
      </c>
      <c r="C3" t="s">
        <v>13</v>
      </c>
      <c r="D3" t="s">
        <v>19</v>
      </c>
      <c r="E3" t="s">
        <v>39</v>
      </c>
    </row>
    <row r="4" spans="1:5" x14ac:dyDescent="0.25">
      <c r="A4" t="str">
        <f t="shared" si="0"/>
        <v>138003.S10 - Ova-OmniLED PRO Round ER/AP SET-10 230V Centr</v>
      </c>
      <c r="B4" t="s">
        <v>58</v>
      </c>
      <c r="C4" t="s">
        <v>47</v>
      </c>
      <c r="D4" t="s">
        <v>46</v>
      </c>
      <c r="E4" t="s">
        <v>6</v>
      </c>
    </row>
    <row r="5" spans="1:5" x14ac:dyDescent="0.25">
      <c r="A5" t="str">
        <f t="shared" si="0"/>
        <v>138004.S10 - Cube M 50m SET-10 230V w/pict Centr</v>
      </c>
      <c r="B5" t="s">
        <v>24</v>
      </c>
      <c r="C5" t="s">
        <v>28</v>
      </c>
      <c r="D5" t="s">
        <v>35</v>
      </c>
      <c r="E5" t="s">
        <v>5</v>
      </c>
    </row>
    <row r="6" spans="1:5" x14ac:dyDescent="0.25">
      <c r="A6" t="str">
        <f t="shared" si="0"/>
        <v>138005.S10 - SeqLED SET-10 230V Centr</v>
      </c>
      <c r="B6" t="s">
        <v>59</v>
      </c>
      <c r="C6" t="s">
        <v>49</v>
      </c>
      <c r="D6" t="s">
        <v>19</v>
      </c>
      <c r="E6" t="s">
        <v>6</v>
      </c>
    </row>
    <row r="7" spans="1:5" x14ac:dyDescent="0.25">
      <c r="A7" t="str">
        <f t="shared" si="0"/>
        <v>138005.S30 - SeqLED E SET-30 230V Centr</v>
      </c>
      <c r="B7" t="s">
        <v>60</v>
      </c>
      <c r="C7" t="s">
        <v>50</v>
      </c>
      <c r="D7" t="s">
        <v>19</v>
      </c>
      <c r="E7" t="s">
        <v>6</v>
      </c>
    </row>
    <row r="8" spans="1:5" x14ac:dyDescent="0.25">
      <c r="A8" t="str">
        <f t="shared" si="0"/>
        <v>138006.S10 - Ova-OmniLED Square Surface ER/AP SET-10 230V Centr</v>
      </c>
      <c r="B8" t="s">
        <v>61</v>
      </c>
      <c r="C8" t="s">
        <v>44</v>
      </c>
      <c r="D8" t="s">
        <v>43</v>
      </c>
      <c r="E8" t="s">
        <v>6</v>
      </c>
    </row>
    <row r="9" spans="1:5" x14ac:dyDescent="0.25">
      <c r="A9" t="str">
        <f t="shared" si="0"/>
        <v>138007.S10 - Ova-OmniLED Recessed Spot ER/AP SET-10 230V Centr</v>
      </c>
      <c r="B9" t="s">
        <v>62</v>
      </c>
      <c r="C9" t="s">
        <v>42</v>
      </c>
      <c r="D9" t="s">
        <v>43</v>
      </c>
      <c r="E9" t="s">
        <v>6</v>
      </c>
    </row>
    <row r="10" spans="1:5" x14ac:dyDescent="0.25">
      <c r="A10" t="str">
        <f t="shared" si="0"/>
        <v>138008.S10 - MultiLED Combi SET-10 230V w/pict Centr</v>
      </c>
      <c r="B10" t="s">
        <v>63</v>
      </c>
      <c r="C10" t="s">
        <v>15</v>
      </c>
      <c r="D10" t="s">
        <v>21</v>
      </c>
      <c r="E10" t="s">
        <v>39</v>
      </c>
    </row>
    <row r="11" spans="1:5" x14ac:dyDescent="0.25">
      <c r="A11" t="str">
        <f t="shared" si="0"/>
        <v>138010.S10 - MultiLED PRO Combi SET-10 IP40 230V w/pict Centr</v>
      </c>
      <c r="B11" t="s">
        <v>11</v>
      </c>
      <c r="C11" t="s">
        <v>14</v>
      </c>
      <c r="D11" t="s">
        <v>20</v>
      </c>
      <c r="E11" t="s">
        <v>39</v>
      </c>
    </row>
    <row r="12" spans="1:5" x14ac:dyDescent="0.25">
      <c r="A12" t="str">
        <f t="shared" si="0"/>
        <v>138011.S10 - ExitLED PRO M 30m SET-10 230V w/pict Centr</v>
      </c>
      <c r="B12" t="s">
        <v>25</v>
      </c>
      <c r="C12" t="s">
        <v>32</v>
      </c>
      <c r="D12" t="s">
        <v>34</v>
      </c>
      <c r="E12" t="s">
        <v>5</v>
      </c>
    </row>
    <row r="13" spans="1:5" x14ac:dyDescent="0.25">
      <c r="A13" t="str">
        <f t="shared" si="0"/>
        <v>138087.S10 - ExiLED M 25m SET-10 230V w/pict Centr</v>
      </c>
      <c r="B13" t="s">
        <v>22</v>
      </c>
      <c r="C13" t="s">
        <v>26</v>
      </c>
      <c r="D13" t="s">
        <v>33</v>
      </c>
      <c r="E13" t="s">
        <v>5</v>
      </c>
    </row>
    <row r="14" spans="1:5" x14ac:dyDescent="0.25">
      <c r="A14" t="str">
        <f t="shared" si="0"/>
        <v>138126.S10 - ExiLED M 40m SET-10 230V w/pict Centr</v>
      </c>
      <c r="B14" t="s">
        <v>23</v>
      </c>
      <c r="C14" t="s">
        <v>27</v>
      </c>
      <c r="D14" t="s">
        <v>34</v>
      </c>
      <c r="E14" t="s">
        <v>5</v>
      </c>
    </row>
    <row r="15" spans="1:5" x14ac:dyDescent="0.25">
      <c r="A15" t="str">
        <f t="shared" si="0"/>
        <v>138173.S10 - AgoraLED IP65 2X6W SET-10 230V Centr</v>
      </c>
      <c r="B15" t="s">
        <v>41</v>
      </c>
      <c r="C15" t="s">
        <v>53</v>
      </c>
      <c r="D15" t="s">
        <v>52</v>
      </c>
      <c r="E15" t="s">
        <v>6</v>
      </c>
    </row>
    <row r="16" spans="1:5" x14ac:dyDescent="0.25">
      <c r="A16" t="str">
        <f t="shared" si="0"/>
        <v>138173.S30 - AgoraLED IP65 2X6W SET-30 230V Centr</v>
      </c>
      <c r="B16" t="s">
        <v>40</v>
      </c>
      <c r="C16" t="s">
        <v>51</v>
      </c>
      <c r="D16" t="s">
        <v>52</v>
      </c>
      <c r="E16" t="s">
        <v>6</v>
      </c>
    </row>
    <row r="17" spans="1:5" x14ac:dyDescent="0.25">
      <c r="A17" t="str">
        <f t="shared" si="0"/>
        <v>138177.S10 - Ova-OmniLED PRO Round R ER/AP SET-10 230V Centr</v>
      </c>
      <c r="B17" t="s">
        <v>64</v>
      </c>
      <c r="C17" t="s">
        <v>45</v>
      </c>
      <c r="D17" t="s">
        <v>46</v>
      </c>
      <c r="E17" t="s">
        <v>6</v>
      </c>
    </row>
    <row r="18" spans="1:5" x14ac:dyDescent="0.25">
      <c r="A18" t="str">
        <f t="shared" si="0"/>
        <v>138410.S30 - SeqLED ER SET-30 230V Centr</v>
      </c>
      <c r="B18" t="s">
        <v>65</v>
      </c>
      <c r="C18" t="s">
        <v>48</v>
      </c>
      <c r="D18" t="s">
        <v>19</v>
      </c>
      <c r="E18" t="s">
        <v>6</v>
      </c>
    </row>
    <row r="19" spans="1:5" x14ac:dyDescent="0.25">
      <c r="A19" t="str">
        <f t="shared" si="0"/>
        <v>290057.S10 - UniLED Combi SET-10 230V w/Pict Centr</v>
      </c>
      <c r="B19" t="s">
        <v>7</v>
      </c>
      <c r="C19" t="s">
        <v>8</v>
      </c>
      <c r="D19" t="s">
        <v>18</v>
      </c>
      <c r="E19" t="s">
        <v>39</v>
      </c>
    </row>
    <row r="20" spans="1:5" x14ac:dyDescent="0.25">
      <c r="A20" t="str">
        <f t="shared" si="0"/>
        <v>290073.S10 - AeriLED AP High Ceiling SET-10 230V Centr</v>
      </c>
      <c r="B20" t="s">
        <v>66</v>
      </c>
      <c r="C20" t="s">
        <v>54</v>
      </c>
      <c r="D20" t="s">
        <v>43</v>
      </c>
      <c r="E20" t="s">
        <v>6</v>
      </c>
    </row>
    <row r="21" spans="1:5" x14ac:dyDescent="0.25">
      <c r="A21" t="str">
        <f t="shared" si="0"/>
        <v>290253.S10 - MaxLED M 47m SET-10 230V w/pict Centr</v>
      </c>
      <c r="B21" t="s">
        <v>67</v>
      </c>
      <c r="C21" t="s">
        <v>30</v>
      </c>
      <c r="D21" t="s">
        <v>37</v>
      </c>
      <c r="E21" t="s">
        <v>5</v>
      </c>
    </row>
    <row r="22" spans="1:5" x14ac:dyDescent="0.25">
      <c r="A22" t="str">
        <f t="shared" si="0"/>
        <v>290254.S10 - MaxLED M 26m SET-10 230V w/pict Centr</v>
      </c>
      <c r="B22" t="s">
        <v>69</v>
      </c>
      <c r="C22" t="s">
        <v>29</v>
      </c>
      <c r="D22" t="s">
        <v>36</v>
      </c>
      <c r="E22" t="s">
        <v>5</v>
      </c>
    </row>
    <row r="23" spans="1:5" x14ac:dyDescent="0.25">
      <c r="A23" t="str">
        <f t="shared" si="0"/>
        <v>290255.S10 - MaxLED M 65m SET-10 230V w/pict Centr</v>
      </c>
      <c r="B23" t="s">
        <v>68</v>
      </c>
      <c r="C23" t="s">
        <v>31</v>
      </c>
      <c r="D23" t="s">
        <v>38</v>
      </c>
      <c r="E23" t="s">
        <v>5</v>
      </c>
    </row>
  </sheetData>
  <autoFilter ref="A1:E1" xr:uid="{2D751894-89C9-4B4C-A92E-B71A1A46EA1A}">
    <sortState xmlns:xlrd2="http://schemas.microsoft.com/office/spreadsheetml/2017/richdata2" ref="A2:E23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8E91-FD92-4B20-848F-0D5363224126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2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388FF7-3DD5-4029-9147-1A3A2EC43806}">
          <x14:formula1>
            <xm:f>Oppslag!$A$2:$A$29</xm:f>
          </x14:formula1>
          <xm:sqref>F5:F24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CABA1-8A3D-41BE-91DC-71D053769211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3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FB4627-88E1-4178-869D-F39DA67B2A1A}">
          <x14:formula1>
            <xm:f>Oppslag!$A$2:$A$29</xm:f>
          </x14:formula1>
          <xm:sqref>F5:F24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55AA-D192-41CD-B834-23F0355F316B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4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51C6D1-471F-42F3-AAD8-C04852DD319A}">
          <x14:formula1>
            <xm:f>Oppslag!$A$2:$A$29</xm:f>
          </x14:formula1>
          <xm:sqref>F5:F24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74C54-31C0-4E24-AC5E-3DAC1D55EB18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5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C35F94-C6B5-41ED-85F0-470D7694BD2B}">
          <x14:formula1>
            <xm:f>Oppslag!$A$2:$A$29</xm:f>
          </x14:formula1>
          <xm:sqref>F5:F24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408D-71EE-4760-9686-DDFEC77F21D9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6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7F9F33-E004-42D8-ABE3-44186C95EC72}">
          <x14:formula1>
            <xm:f>Oppslag!$A$2:$A$29</xm:f>
          </x14:formula1>
          <xm:sqref>F5:F24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2F8B-7B33-49B1-AFB4-1E025A4A56B7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7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30056D-01CB-46F3-B65E-79541A1B96CE}">
          <x14:formula1>
            <xm:f>Oppslag!$A$2:$A$29</xm:f>
          </x14:formula1>
          <xm:sqref>F5:F24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1719-AD74-4289-B440-292DC29322D1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8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17E8F-78A6-4D93-9E85-00CCBC476945}">
          <x14:formula1>
            <xm:f>Oppslag!$A$2:$A$29</xm:f>
          </x14:formula1>
          <xm:sqref>F5:F24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679C-B22C-4A5F-B8F3-AF2028A35531}">
  <dimension ref="A1:Q24"/>
  <sheetViews>
    <sheetView showGridLines="0" workbookViewId="0">
      <selection activeCell="B5" sqref="B5:C5"/>
    </sheetView>
  </sheetViews>
  <sheetFormatPr defaultRowHeight="33.75" customHeight="1" x14ac:dyDescent="0.25"/>
  <cols>
    <col min="1" max="1" width="10.85546875" customWidth="1"/>
    <col min="2" max="2" width="19.140625" customWidth="1"/>
    <col min="3" max="3" width="45.5703125" customWidth="1"/>
    <col min="4" max="5" width="4" customWidth="1"/>
    <col min="6" max="6" width="55.85546875" customWidth="1"/>
    <col min="7" max="7" width="7.7109375" customWidth="1"/>
  </cols>
  <sheetData>
    <row r="1" spans="1:17" ht="33.75" customHeight="1" x14ac:dyDescent="0.25">
      <c r="A1" s="2" t="s">
        <v>0</v>
      </c>
      <c r="B1" s="8"/>
      <c r="C1" s="15" t="s">
        <v>2</v>
      </c>
      <c r="E1" s="16"/>
      <c r="F1" s="16"/>
      <c r="G1" s="17"/>
    </row>
    <row r="2" spans="1:17" ht="33.75" customHeight="1" thickBot="1" x14ac:dyDescent="0.3">
      <c r="A2" s="3" t="s">
        <v>1</v>
      </c>
      <c r="B2" s="7">
        <v>9</v>
      </c>
      <c r="C2" s="15"/>
      <c r="E2" s="17"/>
      <c r="F2" s="17"/>
      <c r="G2" s="17"/>
      <c r="I2" s="14"/>
      <c r="J2" s="14"/>
      <c r="K2" s="14"/>
      <c r="L2" s="14"/>
      <c r="M2" s="14"/>
      <c r="N2" s="14"/>
      <c r="O2" s="14"/>
      <c r="P2" s="11"/>
      <c r="Q2" s="11"/>
    </row>
    <row r="3" spans="1:17" ht="21.75" customHeight="1" x14ac:dyDescent="0.25">
      <c r="D3" t="s">
        <v>71</v>
      </c>
      <c r="I3" s="14"/>
      <c r="J3" s="14"/>
      <c r="K3" s="14"/>
      <c r="L3" s="14"/>
      <c r="M3" s="14"/>
      <c r="N3" s="14"/>
      <c r="O3" s="14"/>
      <c r="P3" s="11"/>
      <c r="Q3" s="11"/>
    </row>
    <row r="4" spans="1:17" ht="33.75" customHeight="1" x14ac:dyDescent="0.25">
      <c r="A4" s="4" t="s">
        <v>3</v>
      </c>
      <c r="B4" s="18" t="s">
        <v>4</v>
      </c>
      <c r="C4" s="19"/>
      <c r="D4" s="4" t="s">
        <v>5</v>
      </c>
      <c r="E4" s="4" t="s">
        <v>6</v>
      </c>
      <c r="F4" s="4" t="s">
        <v>70</v>
      </c>
      <c r="G4" s="1" t="s">
        <v>55</v>
      </c>
      <c r="I4" s="14"/>
      <c r="J4" s="14"/>
      <c r="K4" s="14"/>
      <c r="L4" s="14"/>
      <c r="M4" s="14"/>
      <c r="N4" s="14"/>
      <c r="O4" s="14"/>
      <c r="P4" s="11"/>
      <c r="Q4" s="11"/>
    </row>
    <row r="5" spans="1:17" ht="33.75" customHeight="1" x14ac:dyDescent="0.25">
      <c r="A5" s="6">
        <v>1</v>
      </c>
      <c r="B5" s="12"/>
      <c r="C5" s="13"/>
      <c r="D5" s="5"/>
      <c r="E5" s="5"/>
      <c r="F5" s="10"/>
      <c r="G5" s="9" t="str">
        <f>IFERROR(VLOOKUP(F5,Oppslag!A:D,4,FALSE),"")</f>
        <v/>
      </c>
      <c r="I5" s="14"/>
      <c r="J5" s="14"/>
      <c r="K5" s="14"/>
      <c r="L5" s="14"/>
      <c r="M5" s="14"/>
      <c r="N5" s="14"/>
      <c r="O5" s="14"/>
      <c r="P5" s="11"/>
      <c r="Q5" s="11"/>
    </row>
    <row r="6" spans="1:17" ht="33.75" customHeight="1" x14ac:dyDescent="0.25">
      <c r="A6" s="6">
        <v>2</v>
      </c>
      <c r="B6" s="12"/>
      <c r="C6" s="13"/>
      <c r="D6" s="5"/>
      <c r="E6" s="5"/>
      <c r="F6" s="10"/>
      <c r="G6" s="9" t="str">
        <f>IFERROR(VLOOKUP(F6,Oppslag!A:D,4,FALSE),"")</f>
        <v/>
      </c>
      <c r="I6" s="14"/>
      <c r="J6" s="14"/>
      <c r="K6" s="14"/>
      <c r="L6" s="14"/>
      <c r="M6" s="14"/>
      <c r="N6" s="14"/>
      <c r="O6" s="14"/>
      <c r="P6" s="11"/>
      <c r="Q6" s="11"/>
    </row>
    <row r="7" spans="1:17" ht="33.75" customHeight="1" x14ac:dyDescent="0.25">
      <c r="A7" s="6">
        <v>3</v>
      </c>
      <c r="B7" s="12"/>
      <c r="C7" s="13"/>
      <c r="D7" s="5"/>
      <c r="E7" s="5"/>
      <c r="F7" s="10"/>
      <c r="G7" s="9" t="str">
        <f>IFERROR(VLOOKUP(F7,Oppslag!A:D,4,FALSE),"")</f>
        <v/>
      </c>
      <c r="I7" s="14"/>
      <c r="J7" s="14"/>
      <c r="K7" s="14"/>
      <c r="L7" s="14"/>
      <c r="M7" s="14"/>
      <c r="N7" s="14"/>
      <c r="O7" s="14"/>
      <c r="P7" s="11"/>
      <c r="Q7" s="11"/>
    </row>
    <row r="8" spans="1:17" ht="33.75" customHeight="1" x14ac:dyDescent="0.25">
      <c r="A8" s="6">
        <v>4</v>
      </c>
      <c r="B8" s="12"/>
      <c r="C8" s="13"/>
      <c r="D8" s="5"/>
      <c r="E8" s="5"/>
      <c r="F8" s="10"/>
      <c r="G8" s="9" t="str">
        <f>IFERROR(VLOOKUP(F8,Oppslag!A:D,4,FALSE),"")</f>
        <v/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33.75" customHeight="1" x14ac:dyDescent="0.25">
      <c r="A9" s="6">
        <v>5</v>
      </c>
      <c r="B9" s="12"/>
      <c r="C9" s="13"/>
      <c r="D9" s="5"/>
      <c r="E9" s="5"/>
      <c r="F9" s="10"/>
      <c r="G9" s="9" t="str">
        <f>IFERROR(VLOOKUP(F9,Oppslag!A:D,4,FALSE),"")</f>
        <v/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3.75" customHeight="1" x14ac:dyDescent="0.25">
      <c r="A10" s="6">
        <v>6</v>
      </c>
      <c r="B10" s="12"/>
      <c r="C10" s="13"/>
      <c r="D10" s="5"/>
      <c r="E10" s="5"/>
      <c r="F10" s="10"/>
      <c r="G10" s="9" t="str">
        <f>IFERROR(VLOOKUP(F10,Oppslag!A:D,4,FALSE),"")</f>
        <v/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3.75" customHeight="1" x14ac:dyDescent="0.25">
      <c r="A11" s="6">
        <v>7</v>
      </c>
      <c r="B11" s="12"/>
      <c r="C11" s="13"/>
      <c r="D11" s="5"/>
      <c r="E11" s="5"/>
      <c r="F11" s="10"/>
      <c r="G11" s="9" t="str">
        <f>IFERROR(VLOOKUP(F11,Oppslag!A:D,4,FALSE),"")</f>
        <v/>
      </c>
    </row>
    <row r="12" spans="1:17" ht="33.75" customHeight="1" x14ac:dyDescent="0.25">
      <c r="A12" s="6">
        <v>8</v>
      </c>
      <c r="B12" s="12"/>
      <c r="C12" s="13"/>
      <c r="D12" s="5"/>
      <c r="E12" s="5"/>
      <c r="F12" s="10"/>
      <c r="G12" s="9" t="str">
        <f>IFERROR(VLOOKUP(F12,Oppslag!A:D,4,FALSE),"")</f>
        <v/>
      </c>
    </row>
    <row r="13" spans="1:17" ht="33.75" customHeight="1" x14ac:dyDescent="0.25">
      <c r="A13" s="6">
        <v>9</v>
      </c>
      <c r="B13" s="12"/>
      <c r="C13" s="13"/>
      <c r="D13" s="5"/>
      <c r="E13" s="5"/>
      <c r="F13" s="10"/>
      <c r="G13" s="9" t="str">
        <f>IFERROR(VLOOKUP(F13,Oppslag!A:D,4,FALSE),"")</f>
        <v/>
      </c>
    </row>
    <row r="14" spans="1:17" ht="33.75" customHeight="1" x14ac:dyDescent="0.25">
      <c r="A14" s="6">
        <v>10</v>
      </c>
      <c r="B14" s="12"/>
      <c r="C14" s="13"/>
      <c r="D14" s="5"/>
      <c r="E14" s="5"/>
      <c r="F14" s="10"/>
      <c r="G14" s="9" t="str">
        <f>IFERROR(VLOOKUP(F14,Oppslag!A:D,4,FALSE),"")</f>
        <v/>
      </c>
    </row>
    <row r="15" spans="1:17" ht="33.75" customHeight="1" x14ac:dyDescent="0.25">
      <c r="A15" s="6">
        <v>11</v>
      </c>
      <c r="B15" s="12"/>
      <c r="C15" s="13"/>
      <c r="D15" s="5"/>
      <c r="E15" s="5"/>
      <c r="F15" s="10"/>
      <c r="G15" s="9" t="str">
        <f>IFERROR(VLOOKUP(F15,Oppslag!A:D,4,FALSE),"")</f>
        <v/>
      </c>
    </row>
    <row r="16" spans="1:17" ht="33.75" customHeight="1" x14ac:dyDescent="0.25">
      <c r="A16" s="6">
        <v>12</v>
      </c>
      <c r="B16" s="12"/>
      <c r="C16" s="13"/>
      <c r="D16" s="5"/>
      <c r="E16" s="5"/>
      <c r="F16" s="10"/>
      <c r="G16" s="9" t="str">
        <f>IFERROR(VLOOKUP(F16,Oppslag!A:D,4,FALSE),"")</f>
        <v/>
      </c>
    </row>
    <row r="17" spans="1:7" ht="33.75" customHeight="1" x14ac:dyDescent="0.25">
      <c r="A17" s="6">
        <v>13</v>
      </c>
      <c r="B17" s="12"/>
      <c r="C17" s="13"/>
      <c r="D17" s="5"/>
      <c r="E17" s="5"/>
      <c r="F17" s="10"/>
      <c r="G17" s="9" t="str">
        <f>IFERROR(VLOOKUP(F17,Oppslag!A:D,4,FALSE),"")</f>
        <v/>
      </c>
    </row>
    <row r="18" spans="1:7" ht="33.75" customHeight="1" x14ac:dyDescent="0.25">
      <c r="A18" s="6">
        <v>14</v>
      </c>
      <c r="B18" s="12"/>
      <c r="C18" s="13"/>
      <c r="D18" s="5"/>
      <c r="E18" s="5"/>
      <c r="F18" s="10"/>
      <c r="G18" s="9" t="str">
        <f>IFERROR(VLOOKUP(F18,Oppslag!A:D,4,FALSE),"")</f>
        <v/>
      </c>
    </row>
    <row r="19" spans="1:7" ht="33.75" customHeight="1" x14ac:dyDescent="0.25">
      <c r="A19" s="6">
        <v>15</v>
      </c>
      <c r="B19" s="12"/>
      <c r="C19" s="13"/>
      <c r="D19" s="5"/>
      <c r="E19" s="5"/>
      <c r="F19" s="10"/>
      <c r="G19" s="9" t="str">
        <f>IFERROR(VLOOKUP(F19,Oppslag!A:D,4,FALSE),"")</f>
        <v/>
      </c>
    </row>
    <row r="20" spans="1:7" ht="33.75" customHeight="1" x14ac:dyDescent="0.25">
      <c r="A20" s="6">
        <v>16</v>
      </c>
      <c r="B20" s="12"/>
      <c r="C20" s="13"/>
      <c r="D20" s="5"/>
      <c r="E20" s="5"/>
      <c r="F20" s="10"/>
      <c r="G20" s="9" t="str">
        <f>IFERROR(VLOOKUP(F20,Oppslag!A:D,4,FALSE),"")</f>
        <v/>
      </c>
    </row>
    <row r="21" spans="1:7" ht="33.75" customHeight="1" x14ac:dyDescent="0.25">
      <c r="A21" s="6">
        <v>17</v>
      </c>
      <c r="B21" s="12"/>
      <c r="C21" s="13"/>
      <c r="D21" s="5"/>
      <c r="E21" s="5"/>
      <c r="F21" s="10"/>
      <c r="G21" s="9" t="str">
        <f>IFERROR(VLOOKUP(F21,Oppslag!A:D,4,FALSE),"")</f>
        <v/>
      </c>
    </row>
    <row r="22" spans="1:7" ht="33.75" customHeight="1" x14ac:dyDescent="0.25">
      <c r="A22" s="6">
        <v>18</v>
      </c>
      <c r="B22" s="12"/>
      <c r="C22" s="13"/>
      <c r="D22" s="5"/>
      <c r="E22" s="5"/>
      <c r="F22" s="10"/>
      <c r="G22" s="9" t="str">
        <f>IFERROR(VLOOKUP(F22,Oppslag!A:D,4,FALSE),"")</f>
        <v/>
      </c>
    </row>
    <row r="23" spans="1:7" ht="33.75" customHeight="1" x14ac:dyDescent="0.25">
      <c r="A23" s="6">
        <v>19</v>
      </c>
      <c r="B23" s="12"/>
      <c r="C23" s="13"/>
      <c r="D23" s="5"/>
      <c r="E23" s="5"/>
      <c r="F23" s="10"/>
      <c r="G23" s="9" t="str">
        <f>IFERROR(VLOOKUP(F23,Oppslag!A:D,4,FALSE),"")</f>
        <v/>
      </c>
    </row>
    <row r="24" spans="1:7" ht="33.75" customHeight="1" x14ac:dyDescent="0.25">
      <c r="A24" s="6">
        <v>20</v>
      </c>
      <c r="B24" s="12"/>
      <c r="C24" s="13"/>
      <c r="D24" s="5"/>
      <c r="E24" s="5"/>
      <c r="F24" s="10"/>
      <c r="G24" s="9" t="str">
        <f>IFERROR(VLOOKUP(F24,Oppslag!A:D,4,FALSE),"")</f>
        <v/>
      </c>
    </row>
  </sheetData>
  <sheetProtection sheet="1" objects="1" scenarios="1" selectLockedCells="1"/>
  <mergeCells count="24">
    <mergeCell ref="B20:C20"/>
    <mergeCell ref="B21:C21"/>
    <mergeCell ref="B22:C22"/>
    <mergeCell ref="B23:C23"/>
    <mergeCell ref="B24:C2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:C2"/>
    <mergeCell ref="E1:G2"/>
    <mergeCell ref="I2:O7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754419-D7D6-46F5-BDAE-C808B4966283}">
          <x14:formula1>
            <xm:f>Oppslag!$A$2:$A$29</xm:f>
          </x14:formula1>
          <xm:sqref>F5:F24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24BDADCB2404F82C7789FA1785F9B" ma:contentTypeVersion="15" ma:contentTypeDescription="Create a new document." ma:contentTypeScope="" ma:versionID="9f35e117b444ea2bec381a79cfa07c5c">
  <xsd:schema xmlns:xsd="http://www.w3.org/2001/XMLSchema" xmlns:xs="http://www.w3.org/2001/XMLSchema" xmlns:p="http://schemas.microsoft.com/office/2006/metadata/properties" xmlns:ns3="1fa77987-4175-4ed5-85c4-881c4e739e79" xmlns:ns4="e137d3bf-0d0a-42f6-ae10-65b40eff5b82" targetNamespace="http://schemas.microsoft.com/office/2006/metadata/properties" ma:root="true" ma:fieldsID="d3ee5e9bf5b985fac0b98efc27bf74fb" ns3:_="" ns4:_="">
    <xsd:import namespace="1fa77987-4175-4ed5-85c4-881c4e739e79"/>
    <xsd:import namespace="e137d3bf-0d0a-42f6-ae10-65b40eff5b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77987-4175-4ed5-85c4-881c4e739e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7d3bf-0d0a-42f6-ae10-65b40eff5b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535B00-1FDF-42FF-9CEE-62FDB5EB3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77987-4175-4ed5-85c4-881c4e739e79"/>
    <ds:schemaRef ds:uri="e137d3bf-0d0a-42f6-ae10-65b40eff5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D3C32-3DC5-45E6-BCD4-59D10B57A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1EBBA-B300-4D45-9E6B-1958AD540C0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37d3bf-0d0a-42f6-ae10-65b40eff5b82"/>
    <ds:schemaRef ds:uri="http://schemas.microsoft.com/office/2006/documentManagement/types"/>
    <ds:schemaRef ds:uri="1fa77987-4175-4ed5-85c4-881c4e739e7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Kurs 1</vt:lpstr>
      <vt:lpstr>Kurs 2</vt:lpstr>
      <vt:lpstr>Kurs 3</vt:lpstr>
      <vt:lpstr>Kurs 4</vt:lpstr>
      <vt:lpstr>Kurs 5</vt:lpstr>
      <vt:lpstr>Kurs 6</vt:lpstr>
      <vt:lpstr>Kurs 7 </vt:lpstr>
      <vt:lpstr>Kurs 8 </vt:lpstr>
      <vt:lpstr>Kurs 9</vt:lpstr>
      <vt:lpstr>Kurs 10</vt:lpstr>
      <vt:lpstr>Kurs 11</vt:lpstr>
      <vt:lpstr>Kurs 12</vt:lpstr>
      <vt:lpstr>Oppslag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Pedersveen, Geir</dc:creator>
  <cp:lastModifiedBy>Pedersveen, Geir</cp:lastModifiedBy>
  <dcterms:created xsi:type="dcterms:W3CDTF">2021-04-20T08:01:03Z</dcterms:created>
  <dcterms:modified xsi:type="dcterms:W3CDTF">2021-07-07T06:50:14Z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0x0101002CE24BDADCB2404F82C7789FA1785F9B</vt:lpwstr>
  </property>
  <property fmtid="{D5CDD505-2E9C-101B-9397-08002B2CF9AE}" pid="3" name="MSIP_Label_d546e5e1-5d42-4630-bacd-c69bfdcbd5e8_Enabled">
    <vt:lpwstr>true</vt:lpwstr>
  </property>
  <property fmtid="{D5CDD505-2E9C-101B-9397-08002B2CF9AE}" pid="4" name="MSIP_Label_d546e5e1-5d42-4630-bacd-c69bfdcbd5e8_SetDate">
    <vt:lpwstr>2021-07-07T06:34:50Z</vt:lpwstr>
  </property>
  <property fmtid="{D5CDD505-2E9C-101B-9397-08002B2CF9AE}" pid="5" name="MSIP_Label_d546e5e1-5d42-4630-bacd-c69bfdcbd5e8_Method">
    <vt:lpwstr>Standard</vt:lpwstr>
  </property>
  <property fmtid="{D5CDD505-2E9C-101B-9397-08002B2CF9AE}" pid="6" name="MSIP_Label_d546e5e1-5d42-4630-bacd-c69bfdcbd5e8_Name">
    <vt:lpwstr>d546e5e1-5d42-4630-bacd-c69bfdcbd5e8</vt:lpwstr>
  </property>
  <property fmtid="{D5CDD505-2E9C-101B-9397-08002B2CF9AE}" pid="7" name="MSIP_Label_d546e5e1-5d42-4630-bacd-c69bfdcbd5e8_SiteId">
    <vt:lpwstr>96ece526-9c7d-48b0-8daf-8b93c90a5d18</vt:lpwstr>
  </property>
  <property fmtid="{D5CDD505-2E9C-101B-9397-08002B2CF9AE}" pid="8" name="MSIP_Label_d546e5e1-5d42-4630-bacd-c69bfdcbd5e8_ActionId">
    <vt:lpwstr>4f691849-04eb-434e-9ca6-d2737b89528b</vt:lpwstr>
  </property>
  <property fmtid="{D5CDD505-2E9C-101B-9397-08002B2CF9AE}" pid="9" name="MSIP_Label_d546e5e1-5d42-4630-bacd-c69bfdcbd5e8_ContentBits">
    <vt:lpwstr>0</vt:lpwstr>
  </property>
</Properties>
</file>